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uarto trimestre Ingresos\EDOS FINANC 4TO TRIM\"/>
    </mc:Choice>
  </mc:AlternateContent>
  <bookViews>
    <workbookView xWindow="0" yWindow="0" windowWidth="21600" windowHeight="9735"/>
  </bookViews>
  <sheets>
    <sheet name="EFE" sheetId="1" r:id="rId1"/>
  </sheets>
  <definedNames>
    <definedName name="_xlnm.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56" i="1" l="1"/>
  <c r="C51" i="1"/>
  <c r="D51" i="1"/>
  <c r="D45" i="1"/>
  <c r="C45" i="1"/>
  <c r="D41" i="1"/>
  <c r="C41" i="1"/>
  <c r="D22" i="1"/>
  <c r="C22" i="1"/>
  <c r="C39" i="1" s="1"/>
  <c r="D11" i="1"/>
  <c r="D61" i="1" l="1"/>
  <c r="D49" i="1"/>
  <c r="D39" i="1"/>
  <c r="C49" i="1"/>
  <c r="D62" i="1" l="1"/>
  <c r="C56" i="1" l="1"/>
  <c r="C61" i="1" s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<sst xmlns="http://schemas.openxmlformats.org/spreadsheetml/2006/main" count="61" uniqueCount="53">
  <si>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</si>
  <si>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</si>
  <si>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</si>
  <si>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</si>
  <si>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</si>
  <si>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</si>
  <si>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</si>
  <si>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</si>
  <si>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</si>
  <si>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</si>
  <si>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</si>
  <si>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</si>
  <si>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</si>
  <si>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</si>
  <si>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</si>
  <si>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</si>
  <si>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</si>
  <si>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</si>
  <si>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</si>
  <si>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</si>
  <si>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</si>
  <si>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</si>
  <si>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</si>
  <si>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</si>
  <si>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</si>
  <si>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</si>
  <si>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</si>
  <si>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</si>
  <si>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</si>
  <si>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</si>
  <si>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</si>
  <si>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</si>
  <si>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</si>
  <si>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</si>
  <si>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</si>
  <si>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</si>
  <si>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</si>
  <si>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</si>
  <si>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</si>
  <si>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</si>
  <si>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</si>
  <si>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</si>
  <si>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</si>
  <si>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</si>
  <si>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</si>
  <si>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</si>
  <si>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</si>
  <si>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</si>
  <si>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</si>
  <si>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</si>
  <si>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</si>
  <si>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</si>
  <si>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31 DE DICIEMBRE DEL AÑO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</si>
</sst>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9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4" fillId="4" borderId="8" xfId="0" applyFont="1" applyFill="1" applyBorder="1" applyAlignment="1">
      <alignment horizontal="left" vertical="center" wrapText="1" indent="1"/>
    </xf>
    <xf numFmtId="37" fontId="3" fillId="4" borderId="9" xfId="0" applyFont="1" applyFill="1" applyBorder="1" applyAlignment="1">
      <alignment horizontal="right" indent="1"/>
    </xf>
    <xf numFmtId="37" fontId="5" fillId="4" borderId="7" xfId="0" applyFont="1" applyFill="1" applyBorder="1"/>
    <xf numFmtId="37" fontId="4" fillId="4" borderId="8" xfId="0" applyFont="1" applyFill="1" applyBorder="1" applyAlignment="1">
      <alignment horizontal="left" wrapText="1" indent="1"/>
    </xf>
    <xf numFmtId="37" fontId="4" fillId="4" borderId="10" xfId="0" applyFont="1" applyFill="1" applyBorder="1"/>
    <xf numFmtId="37" fontId="4" fillId="4" borderId="11" xfId="0" applyFont="1" applyFill="1" applyBorder="1"/>
    <xf numFmtId="37" fontId="5" fillId="4" borderId="8" xfId="0" applyFont="1" applyFill="1" applyBorder="1" applyAlignment="1">
      <alignment horizontal="left" indent="2"/>
    </xf>
    <xf numFmtId="166" fontId="5" fillId="4" borderId="10" xfId="1" applyNumberFormat="1" applyFont="1" applyFill="1" applyBorder="1" applyAlignment="1" applyProtection="1"/>
    <xf numFmtId="166" fontId="5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wrapText="1" indent="2"/>
    </xf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4" fillId="4" borderId="10" xfId="0" applyFont="1" applyFill="1" applyBorder="1" applyAlignment="1">
      <alignment horizontal="right"/>
    </xf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" fontId="4" fillId="4" borderId="12" xfId="1" applyNumberFormat="1" applyFont="1" applyFill="1" applyBorder="1" applyAlignment="1" applyProtection="1"/>
    <xf numFmtId="3" fontId="4" fillId="4" borderId="13" xfId="1" applyNumberFormat="1" applyFont="1" applyFill="1" applyBorder="1" applyAlignment="1" applyProtection="1"/>
    <xf numFmtId="3" fontId="4" fillId="4" borderId="10" xfId="1" applyNumberFormat="1" applyFont="1" applyFill="1" applyBorder="1" applyAlignment="1" applyProtection="1">
      <alignment horizontal="right"/>
    </xf>
    <xf numFmtId="3" fontId="4" fillId="4" borderId="11" xfId="1" applyNumberFormat="1" applyFont="1" applyFill="1" applyBorder="1" applyAlignment="1" applyProtection="1"/>
    <xf numFmtId="3" fontId="4" fillId="4" borderId="11" xfId="1" applyNumberFormat="1" applyFont="1" applyFill="1" applyBorder="1" applyAlignment="1" applyProtection="1">
      <alignment horizontal="right"/>
    </xf>
    <xf numFmtId="37" fontId="5" fillId="4" borderId="8" xfId="0" applyFont="1" applyFill="1" applyBorder="1" applyAlignment="1">
      <alignment horizontal="left" wrapText="1" indent="1"/>
    </xf>
    <xf numFmtId="166" fontId="4" fillId="4" borderId="10" xfId="1" applyNumberFormat="1" applyFont="1" applyFill="1" applyBorder="1" applyAlignment="1" applyProtection="1"/>
    <xf numFmtId="166" fontId="4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vertical="center" wrapText="1" indent="1"/>
    </xf>
    <xf numFmtId="167" fontId="4" fillId="4" borderId="13" xfId="1" applyNumberFormat="1" applyFont="1" applyFill="1" applyBorder="1" applyAlignment="1" applyProtection="1"/>
    <xf numFmtId="166" fontId="5" fillId="4" borderId="10" xfId="1" applyNumberFormat="1" applyFont="1" applyFill="1" applyBorder="1" applyAlignment="1" applyProtection="1">
      <alignment horizontal="right"/>
    </xf>
    <xf numFmtId="3" fontId="5" fillId="4" borderId="11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>
      <alignment vertical="center"/>
    </xf>
    <xf numFmtId="3" fontId="4" fillId="4" borderId="11" xfId="1" applyNumberFormat="1" applyFont="1" applyFill="1" applyBorder="1" applyAlignment="1" applyProtection="1">
      <alignment vertical="center"/>
    </xf>
    <xf numFmtId="37" fontId="5" fillId="4" borderId="8" xfId="0" applyFont="1" applyFill="1" applyBorder="1" applyAlignment="1">
      <alignment horizontal="left" indent="1"/>
    </xf>
    <xf numFmtId="37" fontId="5" fillId="4" borderId="15" xfId="0" applyFont="1" applyFill="1" applyBorder="1"/>
    <xf numFmtId="37" fontId="5" fillId="4" borderId="16" xfId="0" applyFont="1" applyFill="1" applyBorder="1" applyAlignment="1">
      <alignment horizontal="right"/>
    </xf>
    <xf numFmtId="37" fontId="5" fillId="4" borderId="17" xfId="0" applyFont="1" applyFill="1" applyBorder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167" fontId="4" fillId="4" borderId="18" xfId="1" applyNumberFormat="1" applyFont="1" applyFill="1" applyBorder="1" applyAlignment="1" applyProtection="1"/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4162625E-DA68-463D-B451-093A2B611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593FF89-E72A-429A-BD8C-BF441283B31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3A1001E9-08C3-46BA-A570-27CE6BA2F7A8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24BD88B0-F6CA-4A55-A4DA-F009BD7F72BE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9C1E6CEA-6152-497D-B670-95E507F49E4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Febrero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BCABB722-3300-4784-B81F-DECF51D36FAA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9C1E6CEA-6152-497D-B670-95E507F49E4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 ESPERANSA CABALLERO CORIA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DIRECTORA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topLeftCell="A49" zoomScale="88" zoomScaleNormal="88" workbookViewId="0">
      <selection activeCell="L58" sqref="L58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customWidth="1"/>
    <col min="7" max="7" width="19.140625" customWidth="1"/>
    <col min="8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4" t="s">
        <v>0</v>
      </c>
      <c r="C2" s="54"/>
      <c r="D2" s="54"/>
    </row>
    <row r="3" spans="2:4" ht="15.75" customHeight="1" x14ac:dyDescent="0.2">
      <c r="B3" s="55" t="s">
        <v>1</v>
      </c>
      <c r="C3" s="55"/>
      <c r="D3" s="55"/>
    </row>
    <row r="4" spans="2:4" ht="15.75" customHeight="1" x14ac:dyDescent="0.2">
      <c r="B4" s="55" t="s">
        <v>52</v>
      </c>
      <c r="C4" s="55"/>
      <c r="D4" s="55"/>
    </row>
    <row r="5" spans="2:4" ht="6.75" customHeight="1" x14ac:dyDescent="0.2">
      <c r="B5" s="56"/>
      <c r="C5" s="56"/>
      <c r="D5" s="56"/>
    </row>
    <row r="6" spans="2:4" ht="9.75" customHeight="1" x14ac:dyDescent="0.2">
      <c r="B6" s="57" t="s">
        <v>2</v>
      </c>
      <c r="C6" s="57"/>
      <c r="D6" s="57"/>
    </row>
    <row r="7" spans="2:4" ht="6" customHeight="1" thickBot="1" x14ac:dyDescent="0.25">
      <c r="B7" s="58"/>
      <c r="C7" s="58"/>
      <c r="D7" s="58"/>
    </row>
    <row r="8" spans="2:4" ht="27" customHeight="1" x14ac:dyDescent="0.2">
      <c r="B8" s="2" t="s">
        <v>3</v>
      </c>
      <c r="C8" s="3">
        <v>2021</v>
      </c>
      <c r="D8" s="4">
        <v>2020</v>
      </c>
    </row>
    <row r="9" spans="2:4" s="8" customFormat="1" ht="9" hidden="1" customHeight="1" x14ac:dyDescent="0.2">
      <c r="B9" s="5"/>
      <c r="C9" s="6"/>
      <c r="D9" s="7"/>
    </row>
    <row r="10" spans="2:4" ht="13.5" customHeight="1" x14ac:dyDescent="0.2">
      <c r="B10" s="9" t="s">
        <v>4</v>
      </c>
      <c r="C10" s="10"/>
      <c r="D10" s="11"/>
    </row>
    <row r="11" spans="2:4" ht="15.75" customHeight="1" x14ac:dyDescent="0.2">
      <c r="B11" s="12" t="s">
        <v>5</v>
      </c>
      <c r="C11" s="13">
        <f>SUM(C12:C21)</f>
        <v>79888495579</v>
      </c>
      <c r="D11" s="14">
        <f>SUM(D12:D21)</f>
        <v>78617316244</v>
      </c>
    </row>
    <row r="12" spans="2:4" ht="11.25" customHeight="1" x14ac:dyDescent="0.2">
      <c r="B12" s="15" t="s">
        <v>6</v>
      </c>
      <c r="C12" s="16">
        <v>2150173203</v>
      </c>
      <c r="D12" s="17">
        <v>2089902857</v>
      </c>
    </row>
    <row r="13" spans="2:4" ht="11.25" customHeight="1" x14ac:dyDescent="0.2">
      <c r="B13" s="15" t="s">
        <v>7</v>
      </c>
      <c r="C13" s="16">
        <v>0</v>
      </c>
      <c r="D13" s="17">
        <v>0</v>
      </c>
    </row>
    <row r="14" spans="2:4" ht="11.25" customHeight="1" x14ac:dyDescent="0.2">
      <c r="B14" s="15" t="s">
        <v>8</v>
      </c>
      <c r="C14" s="16">
        <v>46800137</v>
      </c>
      <c r="D14" s="17">
        <v>48718103</v>
      </c>
    </row>
    <row r="15" spans="2:4" ht="11.25" customHeight="1" x14ac:dyDescent="0.2">
      <c r="B15" s="15" t="s">
        <v>9</v>
      </c>
      <c r="C15" s="16">
        <v>2018612542</v>
      </c>
      <c r="D15" s="17">
        <v>1878441279</v>
      </c>
    </row>
    <row r="16" spans="2:4" ht="11.25" customHeight="1" x14ac:dyDescent="0.2">
      <c r="B16" s="15" t="s">
        <v>10</v>
      </c>
      <c r="C16" s="16">
        <v>41384469</v>
      </c>
      <c r="D16" s="17">
        <v>155593949</v>
      </c>
    </row>
    <row r="17" spans="2:7" ht="11.25" customHeight="1" x14ac:dyDescent="0.2">
      <c r="B17" s="15" t="s">
        <v>11</v>
      </c>
      <c r="C17" s="16">
        <v>54177804</v>
      </c>
      <c r="D17" s="17">
        <v>104349249</v>
      </c>
    </row>
    <row r="18" spans="2:7" ht="11.25" customHeight="1" x14ac:dyDescent="0.2">
      <c r="B18" s="15" t="s">
        <v>12</v>
      </c>
      <c r="C18" s="16">
        <v>25364363</v>
      </c>
      <c r="D18" s="17">
        <v>23693599</v>
      </c>
    </row>
    <row r="19" spans="2:7" ht="22.5" x14ac:dyDescent="0.2">
      <c r="B19" s="18" t="s">
        <v>13</v>
      </c>
      <c r="C19" s="16">
        <v>75530637072</v>
      </c>
      <c r="D19" s="17">
        <v>74267395382</v>
      </c>
      <c r="F19" s="19"/>
    </row>
    <row r="20" spans="2:7" ht="12.75" customHeight="1" x14ac:dyDescent="0.2">
      <c r="B20" s="18" t="s">
        <v>14</v>
      </c>
      <c r="C20" s="16">
        <v>0</v>
      </c>
      <c r="D20" s="17">
        <v>0</v>
      </c>
      <c r="F20" s="19"/>
    </row>
    <row r="21" spans="2:7" ht="12.75" customHeight="1" x14ac:dyDescent="0.2">
      <c r="B21" s="15" t="s">
        <v>15</v>
      </c>
      <c r="C21" s="16">
        <v>21345989</v>
      </c>
      <c r="D21" s="17">
        <v>49221826</v>
      </c>
      <c r="F21" s="19"/>
      <c r="G21" s="20"/>
    </row>
    <row r="22" spans="2:7" ht="15" customHeight="1" x14ac:dyDescent="0.2">
      <c r="B22" s="12" t="s">
        <v>16</v>
      </c>
      <c r="C22" s="21">
        <f>SUM(C23:C38)</f>
        <v>78683253949</v>
      </c>
      <c r="D22" s="14">
        <f>SUM(D23:D38)</f>
        <v>76974977641</v>
      </c>
      <c r="F22" s="19"/>
    </row>
    <row r="23" spans="2:7" ht="12" customHeight="1" x14ac:dyDescent="0.2">
      <c r="B23" s="15" t="s">
        <v>17</v>
      </c>
      <c r="C23" s="16">
        <v>32221807596</v>
      </c>
      <c r="D23" s="17">
        <v>30090098706</v>
      </c>
      <c r="F23" s="22"/>
    </row>
    <row r="24" spans="2:7" ht="11.25" customHeight="1" x14ac:dyDescent="0.2">
      <c r="B24" s="15" t="s">
        <v>18</v>
      </c>
      <c r="C24" s="16">
        <v>807664844</v>
      </c>
      <c r="D24" s="17">
        <v>879654710</v>
      </c>
    </row>
    <row r="25" spans="2:7" ht="12" customHeight="1" x14ac:dyDescent="0.2">
      <c r="B25" s="15" t="s">
        <v>19</v>
      </c>
      <c r="C25" s="16">
        <v>4420442381</v>
      </c>
      <c r="D25" s="17">
        <v>5277188977</v>
      </c>
    </row>
    <row r="26" spans="2:7" s="23" customFormat="1" x14ac:dyDescent="0.2">
      <c r="B26" s="15" t="s">
        <v>20</v>
      </c>
      <c r="C26" s="16">
        <v>9187462310</v>
      </c>
      <c r="D26" s="17">
        <v>8694728173</v>
      </c>
      <c r="F26" s="24"/>
    </row>
    <row r="27" spans="2:7" s="23" customFormat="1" x14ac:dyDescent="0.2">
      <c r="B27" s="15" t="s">
        <v>21</v>
      </c>
      <c r="C27" s="16">
        <v>16029432723</v>
      </c>
      <c r="D27" s="17">
        <v>15330264646</v>
      </c>
    </row>
    <row r="28" spans="2:7" s="23" customFormat="1" ht="10.5" customHeight="1" x14ac:dyDescent="0.2">
      <c r="B28" s="15" t="s">
        <v>22</v>
      </c>
      <c r="C28" s="16">
        <v>264562699</v>
      </c>
      <c r="D28" s="17">
        <v>876872334</v>
      </c>
    </row>
    <row r="29" spans="2:7" s="23" customFormat="1" x14ac:dyDescent="0.2">
      <c r="B29" s="15" t="s">
        <v>23</v>
      </c>
      <c r="C29" s="16">
        <v>1193447271</v>
      </c>
      <c r="D29" s="17">
        <v>1159513881</v>
      </c>
    </row>
    <row r="30" spans="2:7" s="23" customFormat="1" x14ac:dyDescent="0.2">
      <c r="B30" s="15" t="s">
        <v>24</v>
      </c>
      <c r="C30" s="16">
        <v>1972883</v>
      </c>
      <c r="D30" s="17">
        <v>2314247</v>
      </c>
    </row>
    <row r="31" spans="2:7" s="23" customFormat="1" x14ac:dyDescent="0.2">
      <c r="B31" s="15" t="s">
        <v>25</v>
      </c>
      <c r="C31" s="16">
        <v>21920879</v>
      </c>
      <c r="D31" s="17">
        <v>4991773</v>
      </c>
    </row>
    <row r="32" spans="2:7" s="23" customFormat="1" x14ac:dyDescent="0.2">
      <c r="B32" s="15" t="s">
        <v>26</v>
      </c>
      <c r="C32" s="16">
        <v>0</v>
      </c>
      <c r="D32" s="17">
        <v>0</v>
      </c>
    </row>
    <row r="33" spans="2:4" s="23" customFormat="1" x14ac:dyDescent="0.2">
      <c r="B33" s="15" t="s">
        <v>27</v>
      </c>
      <c r="C33" s="16">
        <v>0</v>
      </c>
      <c r="D33" s="17">
        <v>0</v>
      </c>
    </row>
    <row r="34" spans="2:4" s="23" customFormat="1" x14ac:dyDescent="0.2">
      <c r="B34" s="15" t="s">
        <v>28</v>
      </c>
      <c r="C34" s="16">
        <v>76560</v>
      </c>
      <c r="D34" s="17">
        <v>0</v>
      </c>
    </row>
    <row r="35" spans="2:4" s="23" customFormat="1" x14ac:dyDescent="0.2">
      <c r="B35" s="15" t="s">
        <v>29</v>
      </c>
      <c r="C35" s="16">
        <v>6943114174</v>
      </c>
      <c r="D35" s="17">
        <v>6803468290</v>
      </c>
    </row>
    <row r="36" spans="2:4" s="23" customFormat="1" x14ac:dyDescent="0.2">
      <c r="B36" s="15" t="s">
        <v>30</v>
      </c>
      <c r="C36" s="16">
        <v>5926970411</v>
      </c>
      <c r="D36" s="17">
        <v>6016362256</v>
      </c>
    </row>
    <row r="37" spans="2:4" s="23" customFormat="1" x14ac:dyDescent="0.2">
      <c r="B37" s="15" t="s">
        <v>31</v>
      </c>
      <c r="C37" s="16">
        <v>320908486</v>
      </c>
      <c r="D37" s="17">
        <v>352643831</v>
      </c>
    </row>
    <row r="38" spans="2:4" s="23" customFormat="1" x14ac:dyDescent="0.2">
      <c r="B38" s="15" t="s">
        <v>32</v>
      </c>
      <c r="C38" s="16">
        <v>1343470732</v>
      </c>
      <c r="D38" s="17">
        <v>1486875817</v>
      </c>
    </row>
    <row r="39" spans="2:4" s="23" customFormat="1" ht="12" customHeight="1" x14ac:dyDescent="0.2">
      <c r="B39" s="9" t="s">
        <v>33</v>
      </c>
      <c r="C39" s="25">
        <f>+C11-C22</f>
        <v>1205241630</v>
      </c>
      <c r="D39" s="26">
        <f>+D11-D22</f>
        <v>1642338603</v>
      </c>
    </row>
    <row r="40" spans="2:4" s="23" customFormat="1" ht="19.5" customHeight="1" x14ac:dyDescent="0.2">
      <c r="B40" s="12" t="s">
        <v>34</v>
      </c>
      <c r="C40" s="27"/>
      <c r="D40" s="28"/>
    </row>
    <row r="41" spans="2:4" s="23" customFormat="1" ht="13.9" customHeight="1" x14ac:dyDescent="0.2">
      <c r="B41" s="12" t="s">
        <v>5</v>
      </c>
      <c r="C41" s="27">
        <f>SUM(C42:C44)</f>
        <v>0</v>
      </c>
      <c r="D41" s="29">
        <f>SUM(D42:D44)</f>
        <v>0</v>
      </c>
    </row>
    <row r="42" spans="2:4" s="23" customFormat="1" ht="13.9" customHeight="1" x14ac:dyDescent="0.2">
      <c r="B42" s="30" t="s">
        <v>35</v>
      </c>
      <c r="C42" s="16">
        <v>0</v>
      </c>
      <c r="D42" s="17">
        <v>0</v>
      </c>
    </row>
    <row r="43" spans="2:4" s="23" customFormat="1" ht="13.9" customHeight="1" x14ac:dyDescent="0.2">
      <c r="B43" s="30" t="s">
        <v>36</v>
      </c>
      <c r="C43" s="16">
        <v>0</v>
      </c>
      <c r="D43" s="17">
        <v>0</v>
      </c>
    </row>
    <row r="44" spans="2:4" s="23" customFormat="1" ht="13.9" customHeight="1" x14ac:dyDescent="0.2">
      <c r="B44" s="30" t="s">
        <v>37</v>
      </c>
      <c r="C44" s="16">
        <v>0</v>
      </c>
      <c r="D44" s="17">
        <v>0</v>
      </c>
    </row>
    <row r="45" spans="2:4" s="23" customFormat="1" ht="13.9" customHeight="1" x14ac:dyDescent="0.2">
      <c r="B45" s="12" t="s">
        <v>16</v>
      </c>
      <c r="C45" s="31">
        <f>SUM(C46:C48)</f>
        <v>2908528554</v>
      </c>
      <c r="D45" s="32">
        <f>SUM(D46:D48)</f>
        <v>1180973167</v>
      </c>
    </row>
    <row r="46" spans="2:4" s="23" customFormat="1" ht="13.9" customHeight="1" x14ac:dyDescent="0.2">
      <c r="B46" s="30" t="s">
        <v>35</v>
      </c>
      <c r="C46" s="16">
        <v>2597711148</v>
      </c>
      <c r="D46" s="17">
        <v>1077475047</v>
      </c>
    </row>
    <row r="47" spans="2:4" s="23" customFormat="1" ht="12" customHeight="1" x14ac:dyDescent="0.2">
      <c r="B47" s="30" t="s">
        <v>36</v>
      </c>
      <c r="C47" s="16">
        <v>133496093</v>
      </c>
      <c r="D47" s="17">
        <v>103498120</v>
      </c>
    </row>
    <row r="48" spans="2:4" s="23" customFormat="1" ht="12" customHeight="1" x14ac:dyDescent="0.2">
      <c r="B48" s="33" t="s">
        <v>38</v>
      </c>
      <c r="C48" s="16">
        <v>177321313</v>
      </c>
      <c r="D48" s="17">
        <v>0</v>
      </c>
    </row>
    <row r="49" spans="2:4" s="23" customFormat="1" ht="12" customHeight="1" x14ac:dyDescent="0.2">
      <c r="B49" s="9" t="s">
        <v>39</v>
      </c>
      <c r="C49" s="51">
        <f>+C41-C45</f>
        <v>-2908528554</v>
      </c>
      <c r="D49" s="34">
        <f>+D41-D45</f>
        <v>-1180973167</v>
      </c>
    </row>
    <row r="50" spans="2:4" s="23" customFormat="1" ht="15.75" customHeight="1" x14ac:dyDescent="0.2">
      <c r="B50" s="12" t="s">
        <v>40</v>
      </c>
      <c r="C50" s="35"/>
      <c r="D50" s="36"/>
    </row>
    <row r="51" spans="2:4" s="23" customFormat="1" ht="12" customHeight="1" x14ac:dyDescent="0.2">
      <c r="B51" s="12" t="s">
        <v>5</v>
      </c>
      <c r="C51" s="13">
        <f>SUM(C52:C55)</f>
        <v>1633402917</v>
      </c>
      <c r="D51" s="14">
        <f>SUM(D52:D55)</f>
        <v>5580136274</v>
      </c>
    </row>
    <row r="52" spans="2:4" s="23" customFormat="1" ht="12" customHeight="1" x14ac:dyDescent="0.2">
      <c r="B52" s="30" t="s">
        <v>41</v>
      </c>
      <c r="C52" s="16">
        <v>0</v>
      </c>
      <c r="D52" s="17">
        <v>0</v>
      </c>
    </row>
    <row r="53" spans="2:4" s="23" customFormat="1" ht="12" customHeight="1" x14ac:dyDescent="0.2">
      <c r="B53" s="30" t="s">
        <v>42</v>
      </c>
      <c r="C53" s="16">
        <v>1633402917</v>
      </c>
      <c r="D53" s="17">
        <v>3595512739</v>
      </c>
    </row>
    <row r="54" spans="2:4" s="23" customFormat="1" ht="12" customHeight="1" x14ac:dyDescent="0.2">
      <c r="B54" s="30" t="s">
        <v>43</v>
      </c>
      <c r="C54" s="16">
        <v>0</v>
      </c>
      <c r="D54" s="17">
        <v>0</v>
      </c>
    </row>
    <row r="55" spans="2:4" s="23" customFormat="1" ht="12" customHeight="1" x14ac:dyDescent="0.2">
      <c r="B55" s="30" t="s">
        <v>44</v>
      </c>
      <c r="C55" s="16">
        <v>0</v>
      </c>
      <c r="D55" s="17">
        <v>1984623535</v>
      </c>
    </row>
    <row r="56" spans="2:4" s="23" customFormat="1" ht="12" customHeight="1" x14ac:dyDescent="0.2">
      <c r="B56" s="12" t="s">
        <v>16</v>
      </c>
      <c r="C56" s="31">
        <f>+C57+C60</f>
        <v>3161456323</v>
      </c>
      <c r="D56" s="32">
        <f>SUM(D57:D60)</f>
        <v>2831875817</v>
      </c>
    </row>
    <row r="57" spans="2:4" s="23" customFormat="1" ht="12" customHeight="1" x14ac:dyDescent="0.2">
      <c r="B57" s="30" t="s">
        <v>45</v>
      </c>
      <c r="C57" s="16">
        <v>1332666246</v>
      </c>
      <c r="D57" s="17">
        <v>1486875817</v>
      </c>
    </row>
    <row r="58" spans="2:4" s="23" customFormat="1" ht="11.25" customHeight="1" x14ac:dyDescent="0.2">
      <c r="B58" s="30" t="s">
        <v>42</v>
      </c>
      <c r="C58" s="16">
        <v>0</v>
      </c>
      <c r="D58" s="17">
        <v>1345000000</v>
      </c>
    </row>
    <row r="59" spans="2:4" s="23" customFormat="1" ht="11.25" customHeight="1" x14ac:dyDescent="0.2">
      <c r="B59" s="30" t="s">
        <v>43</v>
      </c>
      <c r="C59" s="16">
        <v>0</v>
      </c>
      <c r="D59" s="17">
        <v>0</v>
      </c>
    </row>
    <row r="60" spans="2:4" s="23" customFormat="1" ht="11.25" customHeight="1" x14ac:dyDescent="0.2">
      <c r="B60" s="30" t="s">
        <v>46</v>
      </c>
      <c r="C60" s="16">
        <v>1828790077</v>
      </c>
      <c r="D60" s="17">
        <v>0</v>
      </c>
    </row>
    <row r="61" spans="2:4" s="23" customFormat="1" ht="11.25" customHeight="1" x14ac:dyDescent="0.2">
      <c r="B61" s="9" t="s">
        <v>47</v>
      </c>
      <c r="C61" s="51">
        <f>+C51-C56</f>
        <v>-1528053406</v>
      </c>
      <c r="D61" s="34">
        <f>+D51-D56</f>
        <v>2748260457</v>
      </c>
    </row>
    <row r="62" spans="2:4" s="23" customFormat="1" ht="33" customHeight="1" x14ac:dyDescent="0.2">
      <c r="B62" s="9" t="s">
        <v>48</v>
      </c>
      <c r="C62" s="37">
        <f>+C39+C49+C61</f>
        <v>-3231340330</v>
      </c>
      <c r="D62" s="38">
        <f>+D39+D49+D61</f>
        <v>3209625893</v>
      </c>
    </row>
    <row r="63" spans="2:4" ht="12.75" customHeight="1" x14ac:dyDescent="0.2">
      <c r="B63" s="39" t="s">
        <v>49</v>
      </c>
      <c r="C63" s="16">
        <v>5459137507</v>
      </c>
      <c r="D63" s="17">
        <v>2249511613</v>
      </c>
    </row>
    <row r="64" spans="2:4" ht="15" customHeight="1" x14ac:dyDescent="0.2">
      <c r="B64" s="39" t="s">
        <v>50</v>
      </c>
      <c r="C64" s="16">
        <v>2227797176</v>
      </c>
      <c r="D64" s="17">
        <v>5459137507</v>
      </c>
    </row>
    <row r="65" spans="2:9" ht="4.5" customHeight="1" thickBot="1" x14ac:dyDescent="0.25">
      <c r="B65" s="40"/>
      <c r="C65" s="41"/>
      <c r="D65" s="42"/>
    </row>
    <row r="66" spans="2:9" ht="5.25" customHeight="1" x14ac:dyDescent="0.2">
      <c r="B66" s="43"/>
      <c r="C66" s="44"/>
      <c r="D66" s="43"/>
    </row>
    <row r="67" spans="2:9" ht="12.75" customHeight="1" x14ac:dyDescent="0.2">
      <c r="B67" s="43"/>
      <c r="C67" s="43"/>
      <c r="D67" s="43"/>
      <c r="G67" s="45"/>
      <c r="H67" s="46"/>
      <c r="I67" s="47"/>
    </row>
    <row r="68" spans="2:9" ht="12.75" customHeight="1" x14ac:dyDescent="0.2">
      <c r="C68" s="48"/>
      <c r="D68" s="49"/>
      <c r="E68" s="49"/>
      <c r="G68" s="45"/>
      <c r="H68" s="46"/>
      <c r="I68" s="47"/>
    </row>
    <row r="69" spans="2:9" x14ac:dyDescent="0.2">
      <c r="C69" s="48"/>
      <c r="D69" s="49"/>
      <c r="E69" s="49"/>
    </row>
    <row r="70" spans="2:9" x14ac:dyDescent="0.2">
      <c r="C70" s="43"/>
      <c r="D70" s="43"/>
      <c r="E70" s="43"/>
    </row>
    <row r="71" spans="2:9" x14ac:dyDescent="0.2">
      <c r="C71" s="43"/>
      <c r="D71" s="43"/>
      <c r="E71" s="43"/>
    </row>
    <row r="72" spans="2:9" x14ac:dyDescent="0.2">
      <c r="C72" s="43"/>
      <c r="D72" s="43"/>
      <c r="E72" s="43"/>
    </row>
    <row r="73" spans="2:9" ht="29.25" customHeight="1" x14ac:dyDescent="0.2">
      <c r="B73" s="52" t="s">
        <v>51</v>
      </c>
      <c r="C73" s="53"/>
      <c r="D73" s="53"/>
      <c r="E73" s="23"/>
    </row>
    <row r="74" spans="2:9" ht="21.75" customHeight="1" x14ac:dyDescent="0.2">
      <c r="C74" s="53"/>
      <c r="D74" s="53"/>
      <c r="E74" s="50"/>
      <c r="F74" s="50"/>
    </row>
    <row r="75" spans="2:9" x14ac:dyDescent="0.2">
      <c r="C75" s="43"/>
      <c r="D75" s="43"/>
      <c r="E75" s="43"/>
    </row>
    <row r="76" spans="2:9" x14ac:dyDescent="0.2">
      <c r="C76" s="43"/>
      <c r="D76" s="43"/>
      <c r="E76" s="43"/>
    </row>
    <row r="77" spans="2:9" ht="9" customHeight="1" x14ac:dyDescent="0.2">
      <c r="C77" s="43"/>
      <c r="D77" s="43"/>
      <c r="E77" s="43"/>
    </row>
    <row r="78" spans="2:9" ht="5.25" customHeight="1" x14ac:dyDescent="0.2">
      <c r="C78" s="43"/>
      <c r="D78" s="43"/>
      <c r="E78" s="43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pc</cp:lastModifiedBy>
  <cp:lastPrinted>2022-02-12T04:25:24Z</cp:lastPrinted>
  <dcterms:created xsi:type="dcterms:W3CDTF">2021-11-06T00:17:52Z</dcterms:created>
  <dcterms:modified xsi:type="dcterms:W3CDTF">2022-02-12T04:25:47Z</dcterms:modified>
</cp:coreProperties>
</file>